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4to\Excel\"/>
    </mc:Choice>
  </mc:AlternateContent>
  <bookViews>
    <workbookView xWindow="0" yWindow="0" windowWidth="24000" windowHeight="9135"/>
  </bookViews>
  <sheets>
    <sheet name="II D) 6" sheetId="1" r:id="rId1"/>
  </sheets>
  <externalReferences>
    <externalReference r:id="rId2"/>
  </externalReferences>
  <definedNames>
    <definedName name="_xlnm.Print_Titles" localSheetId="0">'II D) 6'!$1:$16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M18" i="1"/>
  <c r="M27" i="1" s="1"/>
  <c r="M20" i="1"/>
  <c r="L30" i="1" s="1"/>
  <c r="M21" i="1"/>
  <c r="M22" i="1"/>
  <c r="M23" i="1"/>
  <c r="M25" i="1"/>
  <c r="M26" i="1"/>
</calcChain>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4" authorId="1"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G14" authorId="1"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M14" authorId="2"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H15" authorId="1"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I15" authorId="1"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J15" authorId="1"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K15" authorId="1"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<sst xmlns="http://schemas.openxmlformats.org/spreadsheetml/2006/main" count="96" uniqueCount="59">
  <si>
    <r>
      <rPr>
        <b/>
        <sz val="10"/>
        <rFont val="Calibri"/>
        <family val="2"/>
      </rPr>
      <t>Fuente :</t>
    </r>
    <r>
      <rPr>
        <sz val="10"/>
        <rFont val="Calibri"/>
        <family val="2"/>
      </rPr>
      <t xml:space="preserve"> Información proporcionada por las Entidades Federativas</t>
    </r>
  </si>
  <si>
    <t>Total   Percepciones :</t>
  </si>
  <si>
    <t>Subtotal Monto Pagado en el Periodo:</t>
  </si>
  <si>
    <t xml:space="preserve">Total Entidad Federativa Personas : </t>
  </si>
  <si>
    <t>VINCULACION ESTRATEGICA CON EMPRESAS Y MEDIOS DE COMUNICACIÓN, PROMOCION INSTITUCIONAL Y REGISTRO FOTOGRAFICO</t>
  </si>
  <si>
    <t>0</t>
  </si>
  <si>
    <t>EFREN ARTURO MENDOZA ATILANO</t>
  </si>
  <si>
    <t>MEAE851004HBCNTF06</t>
  </si>
  <si>
    <t>MEAE8510043L1</t>
  </si>
  <si>
    <t>02FIA0001I</t>
  </si>
  <si>
    <t>BAJA CALIFORNIA</t>
  </si>
  <si>
    <t>APOYAR EN LA CAPTURA DE POLIZAS Y CONCILIACIÓN DEL PRESUPUESTO CAPITULO 1000, SERVICIOS PERSONALES Y/O REALIZAR PAGOS DE NOMINA INSTITUCIONAL Y ASIMILADOS AL SALARIO.</t>
  </si>
  <si>
    <t>MARTHA MUNGARAY ZAVALA</t>
  </si>
  <si>
    <t>MUZM881012MBCNVR03</t>
  </si>
  <si>
    <t>MUZM881012MZA</t>
  </si>
  <si>
    <t>BRENDA PATRICIA RODRIGUEZ AYON</t>
  </si>
  <si>
    <t>ROAB801025MBCDYR03</t>
  </si>
  <si>
    <t>ROAB801025NF8</t>
  </si>
  <si>
    <t>RESPONSABLE DE INFORMACIÓN Y/O APOYO EN TODAS LAS ACTIVIDADES INHERENTES A LAS ACTIVIDADES DE PROMOCION Y DIFUSION EN EL ESTADO</t>
  </si>
  <si>
    <t>YESSENIA RUCOBO HERNANDEZ</t>
  </si>
  <si>
    <t>APOYO EN ALIZANZAS ESTRATEGICAS EN EL MUNICIPIO DE TIJUANA</t>
  </si>
  <si>
    <t>GUADALUPE ACUÑA ALVAREZ</t>
  </si>
  <si>
    <t>AUAG610724HSLCLD05</t>
  </si>
  <si>
    <t>AUAG6107245A9</t>
  </si>
  <si>
    <t>ORGANIZAR ACCIONES Y/O ACTIVIDADES DE PROMOCION Y DIFUSION QUE IMPULSEN LOS SERVICIOS EDUCATIVOS QUE OFERTA EL INSTITUTO EN ESTA ENTIDAD</t>
  </si>
  <si>
    <t>SANDRA JANETH GONZALEZ PESQUEIRA</t>
  </si>
  <si>
    <t>GOPS770309MBCNSN08</t>
  </si>
  <si>
    <t>GOPS770309K89</t>
  </si>
  <si>
    <t>RESPONSABLE DEL PROCESO DE LICITACION Y ADQUISICIONES</t>
  </si>
  <si>
    <t>ANGEL LEO CAZARES BAÑUELOS</t>
  </si>
  <si>
    <t>CABA810929HBCZNN07</t>
  </si>
  <si>
    <t>CABA810929IN4</t>
  </si>
  <si>
    <t>OPERAR COMO SOPORTE TECNICO Y SEGUIMIENTO A INVENTARIOS DE EQUIPOS DE COMPUTO</t>
  </si>
  <si>
    <t>JUAN CARLOS LOPEZ MORALES</t>
  </si>
  <si>
    <t>LOMJ820728MBCPRN07</t>
  </si>
  <si>
    <t>COMJ820728167</t>
  </si>
  <si>
    <t>ASISTIR AL TITULAR DE LA DELEGACIÓN EN TRÁMITES ADMINISTRATIVOS</t>
  </si>
  <si>
    <t>CAROLINA RAMIREZ CASTRO</t>
  </si>
  <si>
    <t>RACC930511MBCMSR18</t>
  </si>
  <si>
    <t>RACC930511A62</t>
  </si>
  <si>
    <t>Percepciones pagadas dentro del periodo reportado</t>
  </si>
  <si>
    <t>Función</t>
  </si>
  <si>
    <t>Periodo de Contratación
Conclusión</t>
  </si>
  <si>
    <t>Periodo de Contratación
Inicio</t>
  </si>
  <si>
    <t xml:space="preserve">Horas Semana Mes </t>
  </si>
  <si>
    <t>Clave de Categoría</t>
  </si>
  <si>
    <t>Identificador del Contrato</t>
  </si>
  <si>
    <t>Nombre</t>
  </si>
  <si>
    <t>CURP</t>
  </si>
  <si>
    <t>R.F.C.</t>
  </si>
  <si>
    <t>Clave Centro de Trabajo</t>
  </si>
  <si>
    <t>Entidad Federativa</t>
  </si>
  <si>
    <t>Conclusión</t>
  </si>
  <si>
    <t>Inicio</t>
  </si>
  <si>
    <t>Periodo de Contratación</t>
  </si>
  <si>
    <t>Equivalencia</t>
  </si>
  <si>
    <t>4TO Trimestre 2015</t>
  </si>
  <si>
    <r>
      <t xml:space="preserve">ENTIDAD FEDERATIVA: </t>
    </r>
    <r>
      <rPr>
        <sz val="14"/>
        <color theme="1"/>
        <rFont val="Calibri"/>
        <family val="2"/>
        <scheme val="minor"/>
      </rPr>
      <t>Baja California</t>
    </r>
  </si>
  <si>
    <t>Formato: Trabajadores Contratados por Honorarios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</si>
</sst>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b/>
      <sz val="11"/>
      <name val="Calibri"/>
      <family val="2"/>
      <scheme val="minor"/>
    </font>
    <font>
      <sz val="11"/>
      <color theme="3" tint="-0.249977111117893"/>
      <name val="Calibri"/>
      <family val="2"/>
      <scheme val="minor"/>
    </font>
    <font>
      <sz val="10"/>
      <color indexed="8"/>
      <name val="Calibri"/>
      <family val="2"/>
    </font>
    <font>
      <b/>
      <sz val="10"/>
      <name val="Calibri"/>
      <family val="2"/>
      <scheme val="minor"/>
    </font>
    <font>
      <sz val="11"/>
      <name val="Calibri"/>
      <family val="2"/>
      <scheme val="minor"/>
    </font>
    <font>
      <sz val="9"/>
      <name val="Arial"/>
      <family val="2"/>
    </font>
    <font>
      <sz val="9"/>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Font="1"/>
    <xf numFmtId="0" fontId="3" fillId="0" borderId="0" xfId="0" applyFont="1"/>
    <xf numFmtId="0" fontId="4" fillId="0" borderId="0" xfId="0" applyFont="1"/>
    <xf numFmtId="0" fontId="5" fillId="0" borderId="0" xfId="0" applyFont="1"/>
    <xf numFmtId="0" fontId="8" fillId="0" borderId="1" xfId="0" applyFont="1" applyFill="1" applyBorder="1"/>
    <xf numFmtId="0" fontId="8" fillId="0" borderId="2" xfId="0" applyFont="1" applyFill="1" applyBorder="1"/>
    <xf numFmtId="0" fontId="8" fillId="0" borderId="3" xfId="0" applyFont="1" applyFill="1" applyBorder="1"/>
    <xf numFmtId="0" fontId="8" fillId="0" borderId="4" xfId="0" applyFont="1" applyFill="1" applyBorder="1"/>
    <xf numFmtId="164" fontId="9" fillId="0" borderId="4" xfId="1" applyNumberFormat="1" applyFont="1" applyFill="1" applyBorder="1"/>
    <xf numFmtId="0" fontId="9" fillId="0" borderId="0" xfId="0" applyFont="1" applyFill="1" applyBorder="1"/>
    <xf numFmtId="0" fontId="5" fillId="0" borderId="0" xfId="0" applyFont="1" applyFill="1" applyBorder="1"/>
    <xf numFmtId="0" fontId="5" fillId="0" borderId="5" xfId="0" applyFont="1" applyFill="1" applyBorder="1"/>
    <xf numFmtId="0" fontId="8" fillId="0" borderId="0" xfId="0" applyFont="1" applyFill="1" applyBorder="1"/>
    <xf numFmtId="0" fontId="10" fillId="0" borderId="0" xfId="0" applyFont="1" applyFill="1" applyBorder="1"/>
    <xf numFmtId="0" fontId="8" fillId="0" borderId="5" xfId="0" applyFont="1" applyFill="1" applyBorder="1"/>
    <xf numFmtId="0" fontId="11" fillId="0" borderId="0" xfId="0" applyFont="1" applyFill="1" applyBorder="1"/>
    <xf numFmtId="0" fontId="9" fillId="0" borderId="0" xfId="0" applyFont="1" applyFill="1" applyBorder="1" applyAlignment="1">
      <alignment horizontal="right"/>
    </xf>
    <xf numFmtId="165" fontId="1" fillId="2" borderId="0" xfId="1" applyNumberFormat="1" applyFont="1" applyFill="1" applyBorder="1" applyAlignment="1">
      <alignment horizontal="center"/>
    </xf>
    <xf numFmtId="0" fontId="12" fillId="0" borderId="5" xfId="0" applyFont="1" applyFill="1" applyBorder="1"/>
    <xf numFmtId="0" fontId="13" fillId="0" borderId="6" xfId="0" applyNumberFormat="1" applyFont="1" applyFill="1" applyBorder="1"/>
    <xf numFmtId="0" fontId="14" fillId="0" borderId="7" xfId="0" applyFont="1" applyFill="1" applyBorder="1" applyAlignment="1">
      <alignment vertical="center" wrapText="1"/>
    </xf>
    <xf numFmtId="0" fontId="13" fillId="0" borderId="0" xfId="0" applyFont="1"/>
    <xf numFmtId="49" fontId="15"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8" xfId="0" applyFont="1" applyFill="1" applyBorder="1" applyAlignment="1">
      <alignment horizontal="left" wrapText="1"/>
    </xf>
    <xf numFmtId="0" fontId="5" fillId="0" borderId="7" xfId="0" applyFont="1" applyFill="1" applyBorder="1" applyAlignment="1">
      <alignment horizontal="left"/>
    </xf>
    <xf numFmtId="0" fontId="3" fillId="0" borderId="9" xfId="0" applyFont="1" applyBorder="1"/>
    <xf numFmtId="0" fontId="13" fillId="0" borderId="10" xfId="0" applyFont="1" applyFill="1" applyBorder="1" applyAlignment="1">
      <alignment horizontal="center" vertical="center"/>
    </xf>
    <xf numFmtId="0" fontId="14" fillId="0" borderId="7" xfId="0" applyFont="1" applyBorder="1" applyAlignment="1">
      <alignment vertical="center" wrapText="1"/>
    </xf>
    <xf numFmtId="0" fontId="11" fillId="0" borderId="7" xfId="0" applyFont="1" applyFill="1" applyBorder="1"/>
    <xf numFmtId="0" fontId="13" fillId="0" borderId="0" xfId="0" applyFont="1" applyFill="1"/>
    <xf numFmtId="0" fontId="14" fillId="0" borderId="7" xfId="0" applyFont="1" applyBorder="1" applyAlignment="1">
      <alignment horizontal="left" vertical="center" wrapText="1"/>
    </xf>
    <xf numFmtId="0" fontId="7" fillId="0" borderId="7" xfId="0" applyFont="1" applyFill="1" applyBorder="1" applyAlignment="1"/>
    <xf numFmtId="0" fontId="0" fillId="0" borderId="0" xfId="0" applyFont="1" applyBorder="1"/>
    <xf numFmtId="0" fontId="2" fillId="0" borderId="0" xfId="0" applyFont="1" applyBorder="1"/>
    <xf numFmtId="0" fontId="9" fillId="3" borderId="11" xfId="0" applyFont="1" applyFill="1" applyBorder="1" applyAlignment="1">
      <alignment vertical="center" wrapText="1"/>
    </xf>
    <xf numFmtId="0" fontId="9" fillId="3" borderId="1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2" fillId="3" borderId="11" xfId="0" applyFont="1" applyFill="1" applyBorder="1" applyAlignment="1">
      <alignment vertical="center" wrapText="1"/>
    </xf>
    <xf numFmtId="166" fontId="16" fillId="0" borderId="0"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17" fillId="0" borderId="0" xfId="0" applyFont="1" applyFill="1" applyBorder="1" applyAlignment="1">
      <alignment horizontal="centerContinuous" vertical="center" wrapText="1"/>
    </xf>
    <xf numFmtId="0" fontId="2" fillId="0" borderId="0" xfId="0" applyFont="1"/>
    <xf numFmtId="0" fontId="9" fillId="3" borderId="7" xfId="0" applyFont="1" applyFill="1" applyBorder="1" applyAlignment="1">
      <alignment horizontal="centerContinuous" vertical="center" wrapText="1"/>
    </xf>
    <xf numFmtId="0" fontId="0" fillId="2" borderId="1" xfId="0" applyFont="1" applyFill="1" applyBorder="1" applyAlignment="1">
      <alignment horizontal="right"/>
    </xf>
    <xf numFmtId="0" fontId="3" fillId="2" borderId="2" xfId="0" applyFont="1" applyFill="1" applyBorder="1"/>
    <xf numFmtId="0" fontId="3" fillId="2" borderId="3" xfId="0" applyFont="1" applyFill="1" applyBorder="1"/>
    <xf numFmtId="0" fontId="18" fillId="2" borderId="4" xfId="0" applyFont="1" applyFill="1" applyBorder="1"/>
    <xf numFmtId="0" fontId="18" fillId="2" borderId="0" xfId="0" applyFont="1" applyFill="1" applyBorder="1" applyAlignment="1">
      <alignment horizontal="right"/>
    </xf>
    <xf numFmtId="0" fontId="18" fillId="2" borderId="0" xfId="0" applyFont="1" applyFill="1" applyBorder="1"/>
    <xf numFmtId="0" fontId="18" fillId="2" borderId="0" xfId="0" applyFont="1" applyFill="1" applyBorder="1" applyAlignment="1" applyProtection="1"/>
    <xf numFmtId="0" fontId="18" fillId="2" borderId="6" xfId="0" applyFont="1" applyFill="1" applyBorder="1"/>
    <xf numFmtId="0" fontId="18" fillId="2" borderId="8" xfId="0" applyFont="1" applyFill="1" applyBorder="1" applyAlignment="1">
      <alignment horizontal="right"/>
    </xf>
    <xf numFmtId="0" fontId="18" fillId="2" borderId="8" xfId="0" applyFont="1" applyFill="1" applyBorder="1"/>
    <xf numFmtId="0" fontId="18" fillId="2" borderId="10" xfId="0" applyFont="1" applyFill="1" applyBorder="1"/>
    <xf numFmtId="0" fontId="12" fillId="3" borderId="7" xfId="0" applyFont="1" applyFill="1" applyBorder="1" applyAlignment="1">
      <alignment horizontal="center" vertical="center" wrapText="1"/>
    </xf>
    <xf numFmtId="0" fontId="18" fillId="2" borderId="5" xfId="0" applyFont="1" applyFill="1" applyBorder="1" applyAlignment="1" applyProtection="1">
      <alignment horizontal="left"/>
    </xf>
    <xf numFmtId="0" fontId="18" fillId="2" borderId="0" xfId="0" applyFont="1" applyFill="1" applyBorder="1" applyAlignment="1" applyProtection="1">
      <alignment horizontal="left"/>
    </xf>
    <xf numFmtId="0" fontId="9" fillId="4" borderId="7" xfId="0" applyFont="1" applyFill="1" applyBorder="1" applyAlignment="1">
      <alignment horizontal="center" vertical="center" wrapText="1"/>
    </xf>
    <xf numFmtId="0" fontId="12" fillId="3" borderId="7" xfId="0" applyFont="1" applyFill="1" applyBorder="1" applyAlignment="1" applyProtection="1">
      <alignment horizontal="center" vertical="center" wrapText="1"/>
    </xf>
  </cellXfs>
  <cellStyles count="2">
    <cellStyle name="Comma" xfId="1" builtinId="3"/>
    <cellStyle name="Normal" xfId="0" builtinId="0"/>
  </cellStyles>
  <dxfs count="16">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4492625" cy="1285875"/>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492625" cy="1285875"/>
        </a:xfrm>
        <a:prstGeom prst="rect">
          <a:avLst/>
        </a:prstGeom>
        <a:noFill/>
        <a:ln w="9525">
          <a:noFill/>
          <a:miter lim="800000"/>
          <a:headEnd/>
          <a:tailEnd/>
        </a:ln>
      </xdr:spPr>
    </xdr:pic>
    <xdr:clientData/>
  </xdr:oneCellAnchor>
  <xdr:oneCellAnchor>
    <xdr:from>
      <xdr:col>1</xdr:col>
      <xdr:colOff>0</xdr:colOff>
      <xdr:row>34</xdr:row>
      <xdr:rowOff>0</xdr:rowOff>
    </xdr:from>
    <xdr:ext cx="5165477" cy="2587625"/>
    <xdr:pic>
      <xdr:nvPicPr>
        <xdr:cNvPr id="3" name="Imagen 1"/>
        <xdr:cNvPicPr>
          <a:picLocks noChangeAspect="1"/>
        </xdr:cNvPicPr>
      </xdr:nvPicPr>
      <xdr:blipFill>
        <a:blip xmlns:r="http://schemas.openxmlformats.org/officeDocument/2006/relationships" r:embed="rId2"/>
        <a:stretch>
          <a:fillRect/>
        </a:stretch>
      </xdr:blipFill>
      <xdr:spPr>
        <a:xfrm>
          <a:off x="809625" y="6477000"/>
          <a:ext cx="5165477" cy="25876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4to/CONAC_2015%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4" displayName="Tabla14" ref="B17:M26" totalsRowShown="0" headerRowDxfId="14" dataDxfId="13" tableBorderDxfId="12">
  <autoFilter ref="B17:M26"/>
  <tableColumns count="12">
    <tableColumn id="1" name="Entidad Federativa" dataDxfId="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calculatedColumnFormula>8250*3</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M33"/>
  <sheetViews>
    <sheetView showGridLines="0" tabSelected="1" view="pageLayout" topLeftCell="A7" zoomScale="60" zoomScaleNormal="80" zoomScalePageLayoutView="60" workbookViewId="0">
      <selection activeCell="B10" sqref="B10"/>
    </sheetView>
  </sheetViews>
  <sheetFormatPr defaultColWidth="11.42578125" defaultRowHeight="15" x14ac:dyDescent="0.25"/>
  <cols>
    <col min="1" max="1" width="2.28515625" style="1" customWidth="1"/>
    <col min="2" max="2" width="17.42578125" style="1" customWidth="1"/>
    <col min="3" max="3" width="19.85546875" style="1" customWidth="1"/>
    <col min="4" max="4" width="24.28515625" style="1" bestFit="1" customWidth="1"/>
    <col min="5" max="5" width="27.140625" style="1" customWidth="1"/>
    <col min="6" max="6" width="49.28515625" style="1" customWidth="1"/>
    <col min="7" max="7" width="13.7109375" style="1" customWidth="1"/>
    <col min="8" max="8" width="13.28515625" style="1" customWidth="1"/>
    <col min="9" max="9" width="11.85546875" style="1" customWidth="1"/>
    <col min="10" max="10" width="11.7109375" style="1" customWidth="1"/>
    <col min="11" max="11" width="18.28515625" style="1" customWidth="1"/>
    <col min="12" max="12" width="142.42578125" style="1" customWidth="1"/>
    <col min="13" max="13" width="19.5703125"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11.425781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56" t="s">
        <v>58</v>
      </c>
      <c r="C10" s="55"/>
      <c r="D10" s="55"/>
      <c r="E10" s="55"/>
      <c r="F10" s="55"/>
      <c r="G10" s="55"/>
      <c r="H10" s="55"/>
      <c r="I10" s="55"/>
      <c r="J10" s="55"/>
      <c r="K10" s="55"/>
      <c r="L10" s="54" t="s">
        <v>57</v>
      </c>
      <c r="M10" s="53"/>
    </row>
    <row r="11" spans="1:247" ht="18.75" x14ac:dyDescent="0.3">
      <c r="B11" s="58" t="str">
        <f>IF('[1]Caratula Resumen'!D22="Elige el Periodo…","",'[1]Caratula Resumen'!D22)</f>
        <v>Fondo de Aportaciones para la Educación Tecnológica y de Adultos/Instituto Nacional para la Educación de los Adultos (FAETA/INEA)</v>
      </c>
      <c r="C11" s="59"/>
      <c r="D11" s="59"/>
      <c r="E11" s="59"/>
      <c r="F11" s="59"/>
      <c r="G11" s="59"/>
      <c r="H11" s="52"/>
      <c r="I11" s="52"/>
      <c r="J11" s="51"/>
      <c r="K11" s="51"/>
      <c r="L11" s="50" t="s">
        <v>56</v>
      </c>
      <c r="M11" s="49"/>
    </row>
    <row r="12" spans="1:247" x14ac:dyDescent="0.25">
      <c r="B12" s="48"/>
      <c r="C12" s="47"/>
      <c r="D12" s="47"/>
      <c r="E12" s="47"/>
      <c r="F12" s="47"/>
      <c r="G12" s="47"/>
      <c r="H12" s="47"/>
      <c r="I12" s="47"/>
      <c r="J12" s="47"/>
      <c r="K12" s="47"/>
      <c r="L12" s="47"/>
      <c r="M12" s="46"/>
    </row>
    <row r="13" spans="1:247" ht="5.0999999999999996" customHeight="1" x14ac:dyDescent="0.25"/>
    <row r="14" spans="1:247" ht="32.25" customHeight="1" x14ac:dyDescent="0.25">
      <c r="A14" s="44"/>
      <c r="B14" s="61" t="s">
        <v>51</v>
      </c>
      <c r="C14" s="57" t="s">
        <v>50</v>
      </c>
      <c r="D14" s="57" t="s">
        <v>49</v>
      </c>
      <c r="E14" s="57" t="s">
        <v>48</v>
      </c>
      <c r="F14" s="57" t="s">
        <v>47</v>
      </c>
      <c r="G14" s="60" t="s">
        <v>46</v>
      </c>
      <c r="H14" s="57" t="s">
        <v>55</v>
      </c>
      <c r="I14" s="57"/>
      <c r="J14" s="57" t="s">
        <v>54</v>
      </c>
      <c r="K14" s="57"/>
      <c r="L14" s="60" t="s">
        <v>41</v>
      </c>
      <c r="M14" s="60" t="s">
        <v>40</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row>
    <row r="15" spans="1:247" ht="84.75" customHeight="1" x14ac:dyDescent="0.25">
      <c r="A15" s="44"/>
      <c r="B15" s="61"/>
      <c r="C15" s="57"/>
      <c r="D15" s="57"/>
      <c r="E15" s="57"/>
      <c r="F15" s="57"/>
      <c r="G15" s="60"/>
      <c r="H15" s="38" t="s">
        <v>45</v>
      </c>
      <c r="I15" s="38" t="s">
        <v>44</v>
      </c>
      <c r="J15" s="45" t="s">
        <v>53</v>
      </c>
      <c r="K15" s="38" t="s">
        <v>52</v>
      </c>
      <c r="L15" s="60"/>
      <c r="M15" s="60"/>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row>
    <row r="16" spans="1:247" ht="5.0999999999999996" customHeight="1" x14ac:dyDescent="0.25">
      <c r="A16" s="35"/>
      <c r="B16" s="35"/>
      <c r="C16" s="43"/>
      <c r="D16" s="43"/>
      <c r="E16" s="43"/>
      <c r="F16" s="43"/>
      <c r="G16" s="43"/>
      <c r="H16" s="43"/>
      <c r="I16" s="43"/>
      <c r="J16" s="42"/>
      <c r="K16" s="42"/>
      <c r="L16" s="41"/>
      <c r="M16" s="40"/>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row>
    <row r="17" spans="1:242" ht="15" hidden="1" customHeight="1" x14ac:dyDescent="0.25">
      <c r="A17" s="35"/>
      <c r="B17" s="36" t="s">
        <v>51</v>
      </c>
      <c r="C17" s="39" t="s">
        <v>50</v>
      </c>
      <c r="D17" s="39" t="s">
        <v>49</v>
      </c>
      <c r="E17" s="39" t="s">
        <v>48</v>
      </c>
      <c r="F17" s="39" t="s">
        <v>47</v>
      </c>
      <c r="G17" s="36" t="s">
        <v>46</v>
      </c>
      <c r="H17" s="38" t="s">
        <v>45</v>
      </c>
      <c r="I17" s="38" t="s">
        <v>44</v>
      </c>
      <c r="J17" s="38" t="s">
        <v>43</v>
      </c>
      <c r="K17" s="38" t="s">
        <v>42</v>
      </c>
      <c r="L17" s="37" t="s">
        <v>41</v>
      </c>
      <c r="M17" s="36" t="s">
        <v>40</v>
      </c>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row>
    <row r="18" spans="1:242" ht="15" customHeight="1" x14ac:dyDescent="0.25">
      <c r="A18" s="35"/>
      <c r="B18" s="28" t="s">
        <v>10</v>
      </c>
      <c r="C18" s="22" t="s">
        <v>9</v>
      </c>
      <c r="D18" s="2" t="s">
        <v>39</v>
      </c>
      <c r="E18" s="26" t="s">
        <v>38</v>
      </c>
      <c r="F18" s="31" t="s">
        <v>37</v>
      </c>
      <c r="G18" s="22">
        <v>1</v>
      </c>
      <c r="H18" s="24">
        <v>0</v>
      </c>
      <c r="I18" s="23" t="s">
        <v>5</v>
      </c>
      <c r="J18" s="22">
        <v>201519</v>
      </c>
      <c r="K18" s="22">
        <v>201524</v>
      </c>
      <c r="L18" s="29" t="s">
        <v>36</v>
      </c>
      <c r="M18" s="31">
        <f>6500*3</f>
        <v>19500</v>
      </c>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row>
    <row r="19" spans="1:242" ht="15" customHeight="1" x14ac:dyDescent="0.25">
      <c r="A19" s="35"/>
      <c r="B19" s="28" t="s">
        <v>10</v>
      </c>
      <c r="C19" s="22" t="s">
        <v>9</v>
      </c>
      <c r="D19" s="30" t="s">
        <v>35</v>
      </c>
      <c r="E19" s="30" t="s">
        <v>34</v>
      </c>
      <c r="F19" s="31" t="s">
        <v>33</v>
      </c>
      <c r="G19" s="22">
        <v>1</v>
      </c>
      <c r="H19" s="24">
        <v>0</v>
      </c>
      <c r="I19" s="23" t="s">
        <v>5</v>
      </c>
      <c r="J19" s="22">
        <v>201519</v>
      </c>
      <c r="K19" s="22">
        <v>201524</v>
      </c>
      <c r="L19" s="29" t="s">
        <v>32</v>
      </c>
      <c r="M19" s="31">
        <v>30961</v>
      </c>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row>
    <row r="20" spans="1:242" ht="15" customHeight="1" x14ac:dyDescent="0.25">
      <c r="A20" s="35"/>
      <c r="B20" s="28" t="s">
        <v>10</v>
      </c>
      <c r="C20" s="22" t="s">
        <v>9</v>
      </c>
      <c r="D20" s="30" t="s">
        <v>31</v>
      </c>
      <c r="E20" s="30" t="s">
        <v>30</v>
      </c>
      <c r="F20" s="31" t="s">
        <v>29</v>
      </c>
      <c r="G20" s="22">
        <v>1</v>
      </c>
      <c r="H20" s="24">
        <v>0</v>
      </c>
      <c r="I20" s="23" t="s">
        <v>5</v>
      </c>
      <c r="J20" s="22">
        <v>201519</v>
      </c>
      <c r="K20" s="22">
        <v>201524</v>
      </c>
      <c r="L20" s="29" t="s">
        <v>28</v>
      </c>
      <c r="M20" s="31">
        <f>9100*3</f>
        <v>27300</v>
      </c>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row>
    <row r="21" spans="1:242" x14ac:dyDescent="0.25">
      <c r="B21" s="28" t="s">
        <v>10</v>
      </c>
      <c r="C21" s="22" t="s">
        <v>9</v>
      </c>
      <c r="D21" s="33" t="s">
        <v>27</v>
      </c>
      <c r="E21" s="33" t="s">
        <v>26</v>
      </c>
      <c r="F21" s="31" t="s">
        <v>25</v>
      </c>
      <c r="G21" s="22">
        <v>1</v>
      </c>
      <c r="H21" s="24">
        <v>0</v>
      </c>
      <c r="I21" s="23" t="s">
        <v>5</v>
      </c>
      <c r="J21" s="22">
        <v>201519</v>
      </c>
      <c r="K21" s="22">
        <v>201524</v>
      </c>
      <c r="L21" s="29" t="s">
        <v>24</v>
      </c>
      <c r="M21" s="31">
        <f>25000*3</f>
        <v>75000</v>
      </c>
    </row>
    <row r="22" spans="1:242" x14ac:dyDescent="0.25">
      <c r="B22" s="28" t="s">
        <v>10</v>
      </c>
      <c r="C22" s="22" t="s">
        <v>9</v>
      </c>
      <c r="D22" s="30" t="s">
        <v>23</v>
      </c>
      <c r="E22" s="30" t="s">
        <v>22</v>
      </c>
      <c r="F22" s="31" t="s">
        <v>21</v>
      </c>
      <c r="G22" s="22">
        <v>1</v>
      </c>
      <c r="H22" s="24">
        <v>0</v>
      </c>
      <c r="I22" s="23" t="s">
        <v>5</v>
      </c>
      <c r="J22" s="22">
        <v>201519</v>
      </c>
      <c r="K22" s="22">
        <v>201524</v>
      </c>
      <c r="L22" s="29" t="s">
        <v>20</v>
      </c>
      <c r="M22" s="31">
        <f>25000*3</f>
        <v>75000</v>
      </c>
    </row>
    <row r="23" spans="1:242" x14ac:dyDescent="0.25">
      <c r="B23" s="28" t="s">
        <v>10</v>
      </c>
      <c r="C23" s="22" t="s">
        <v>9</v>
      </c>
      <c r="D23" s="30" t="s">
        <v>17</v>
      </c>
      <c r="E23" s="30" t="s">
        <v>16</v>
      </c>
      <c r="F23" s="31" t="s">
        <v>19</v>
      </c>
      <c r="G23" s="22">
        <v>1</v>
      </c>
      <c r="H23" s="24">
        <v>0</v>
      </c>
      <c r="I23" s="23" t="s">
        <v>5</v>
      </c>
      <c r="J23" s="22">
        <v>201519</v>
      </c>
      <c r="K23" s="22">
        <v>201524</v>
      </c>
      <c r="L23" s="29" t="s">
        <v>18</v>
      </c>
      <c r="M23" s="31">
        <f>8839*3</f>
        <v>26517</v>
      </c>
    </row>
    <row r="24" spans="1:242" ht="16.5" customHeight="1" x14ac:dyDescent="0.25">
      <c r="B24" s="28" t="s">
        <v>10</v>
      </c>
      <c r="C24" s="22" t="s">
        <v>9</v>
      </c>
      <c r="D24" s="30" t="s">
        <v>17</v>
      </c>
      <c r="E24" s="30" t="s">
        <v>16</v>
      </c>
      <c r="F24" s="31" t="s">
        <v>15</v>
      </c>
      <c r="G24" s="22">
        <v>1</v>
      </c>
      <c r="H24" s="24">
        <v>0</v>
      </c>
      <c r="I24" s="23" t="s">
        <v>5</v>
      </c>
      <c r="J24" s="22">
        <v>201519</v>
      </c>
      <c r="K24" s="22">
        <v>201520</v>
      </c>
      <c r="L24" s="32" t="s">
        <v>11</v>
      </c>
      <c r="M24" s="31">
        <v>9100</v>
      </c>
    </row>
    <row r="25" spans="1:242" ht="24" x14ac:dyDescent="0.25">
      <c r="B25" s="28" t="s">
        <v>10</v>
      </c>
      <c r="C25" s="22" t="s">
        <v>9</v>
      </c>
      <c r="D25" s="30" t="s">
        <v>14</v>
      </c>
      <c r="E25" s="30" t="s">
        <v>13</v>
      </c>
      <c r="F25" s="25" t="s">
        <v>12</v>
      </c>
      <c r="G25" s="22">
        <v>1</v>
      </c>
      <c r="H25" s="24">
        <v>0</v>
      </c>
      <c r="I25" s="23" t="s">
        <v>5</v>
      </c>
      <c r="J25" s="22">
        <v>201521</v>
      </c>
      <c r="K25" s="22">
        <v>201524</v>
      </c>
      <c r="L25" s="29" t="s">
        <v>11</v>
      </c>
      <c r="M25" s="20">
        <f>9100*2</f>
        <v>18200</v>
      </c>
    </row>
    <row r="26" spans="1:242" x14ac:dyDescent="0.25">
      <c r="B26" s="28" t="s">
        <v>10</v>
      </c>
      <c r="C26" s="22" t="s">
        <v>9</v>
      </c>
      <c r="D26" s="27" t="s">
        <v>8</v>
      </c>
      <c r="E26" s="26" t="s">
        <v>7</v>
      </c>
      <c r="F26" s="25" t="s">
        <v>6</v>
      </c>
      <c r="G26" s="22">
        <v>1</v>
      </c>
      <c r="H26" s="24">
        <v>0</v>
      </c>
      <c r="I26" s="23" t="s">
        <v>5</v>
      </c>
      <c r="J26" s="22">
        <v>201521</v>
      </c>
      <c r="K26" s="22">
        <v>201524</v>
      </c>
      <c r="L26" s="21" t="s">
        <v>4</v>
      </c>
      <c r="M26" s="20">
        <f>10000*2</f>
        <v>20000</v>
      </c>
    </row>
    <row r="27" spans="1:242" x14ac:dyDescent="0.25">
      <c r="B27" s="19" t="s">
        <v>3</v>
      </c>
      <c r="C27" s="14"/>
      <c r="D27" s="18">
        <v>11</v>
      </c>
      <c r="E27" s="13"/>
      <c r="F27" s="13"/>
      <c r="G27" s="13"/>
      <c r="H27" s="13"/>
      <c r="L27" s="17" t="s">
        <v>2</v>
      </c>
      <c r="M27" s="9">
        <f>SUBTOTAL(109,Tabla14[Percepciones pagadas dentro del periodo reportado])</f>
        <v>301578</v>
      </c>
    </row>
    <row r="28" spans="1:242" x14ac:dyDescent="0.25">
      <c r="B28" s="15"/>
      <c r="C28" s="13"/>
      <c r="D28" s="13"/>
      <c r="E28" s="16"/>
      <c r="F28" s="16"/>
      <c r="G28" s="13"/>
      <c r="H28" s="13"/>
      <c r="I28" s="14"/>
      <c r="J28" s="13"/>
      <c r="K28" s="13"/>
      <c r="L28" s="13"/>
      <c r="M28" s="8"/>
    </row>
    <row r="29" spans="1:242" x14ac:dyDescent="0.25">
      <c r="B29" s="15"/>
      <c r="C29" s="13"/>
      <c r="D29" s="13"/>
      <c r="E29" s="13"/>
      <c r="F29" s="13"/>
      <c r="G29" s="13"/>
      <c r="H29" s="13"/>
      <c r="I29" s="14"/>
      <c r="J29" s="13"/>
      <c r="K29" s="13"/>
      <c r="L29" s="13"/>
      <c r="M29" s="8"/>
    </row>
    <row r="30" spans="1:242" x14ac:dyDescent="0.25">
      <c r="B30" s="12"/>
      <c r="C30" s="11"/>
      <c r="E30" s="11"/>
      <c r="F30" s="11"/>
      <c r="G30" s="11"/>
      <c r="H30" s="11"/>
      <c r="J30" s="10" t="s">
        <v>1</v>
      </c>
      <c r="L30" s="9">
        <f>SUBTOTAL(109,Tabla14[Percepciones pagadas dentro del periodo reportado])</f>
        <v>301578</v>
      </c>
      <c r="M30" s="8"/>
    </row>
    <row r="31" spans="1:242" x14ac:dyDescent="0.25">
      <c r="B31" s="7"/>
      <c r="C31" s="6"/>
      <c r="D31" s="6"/>
      <c r="E31" s="6"/>
      <c r="F31" s="6"/>
      <c r="G31" s="6"/>
      <c r="H31" s="6"/>
      <c r="I31" s="6"/>
      <c r="J31" s="6"/>
      <c r="K31" s="6"/>
      <c r="L31" s="6"/>
      <c r="M31" s="5"/>
    </row>
    <row r="32" spans="1:242" x14ac:dyDescent="0.25">
      <c r="B32" s="4" t="s">
        <v>0</v>
      </c>
      <c r="C32" s="2"/>
      <c r="D32" s="2"/>
      <c r="E32" s="3"/>
      <c r="F32" s="2"/>
      <c r="G32" s="2"/>
      <c r="H32" s="2"/>
      <c r="I32" s="2"/>
      <c r="J32" s="2"/>
      <c r="K32" s="2"/>
      <c r="L32" s="2"/>
      <c r="M32" s="2"/>
    </row>
    <row r="33" spans="2:13" x14ac:dyDescent="0.25">
      <c r="B33" s="2"/>
      <c r="C33" s="2"/>
      <c r="D33" s="2"/>
      <c r="E33" s="2"/>
      <c r="F33" s="2"/>
      <c r="G33" s="2"/>
      <c r="H33" s="2"/>
      <c r="I33" s="2"/>
      <c r="J33" s="2"/>
      <c r="K33" s="2"/>
      <c r="L33" s="2"/>
      <c r="M33" s="2"/>
    </row>
  </sheetData>
  <dataConsolidate link="1"/>
  <mergeCells count="11">
    <mergeCell ref="H14:I14"/>
    <mergeCell ref="B11:G11"/>
    <mergeCell ref="M14:M15"/>
    <mergeCell ref="J14:K14"/>
    <mergeCell ref="L14:L15"/>
    <mergeCell ref="B14:B15"/>
    <mergeCell ref="C14:C15"/>
    <mergeCell ref="D14:D15"/>
    <mergeCell ref="E14:E15"/>
    <mergeCell ref="F14:F15"/>
    <mergeCell ref="G14:G15"/>
  </mergeCells>
  <dataValidations count="1">
    <dataValidation allowBlank="1" showInputMessage="1" showErrorMessage="1" sqref="L11 B11:G11"/>
  </dataValidations>
  <printOptions horizontalCentered="1"/>
  <pageMargins left="0.23622047244094491" right="0.23622047244094491" top="0.15748031496062992" bottom="1.1811023622047245" header="0" footer="0"/>
  <pageSetup paperSize="14" scale="43"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6</vt:lpstr>
      <vt:lpstr>'II D) 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cp:lastPrinted>2016-01-29T17:01:37Z</cp:lastPrinted>
  <dcterms:created xsi:type="dcterms:W3CDTF">2016-01-29T16:38:21Z</dcterms:created>
  <dcterms:modified xsi:type="dcterms:W3CDTF">2016-01-29T17:01:47Z</dcterms:modified>
</cp:coreProperties>
</file>